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60" windowWidth="24675" windowHeight="11535" tabRatio="939"/>
  </bookViews>
  <sheets>
    <sheet name="Debt Outstanding" sheetId="1" r:id="rId1"/>
    <sheet name="Strips" sheetId="11" r:id="rId2"/>
    <sheet name="Foreign Currency ECP" sheetId="4" r:id="rId3"/>
    <sheet name="Foreign Currency DSL" sheetId="5" r:id="rId4"/>
    <sheet name="Redemptions EUR" sheetId="8" r:id="rId5"/>
    <sheet name="Redemptions foreign currency" sheetId="9" r:id="rId6"/>
    <sheet name="Remaining life EUR" sheetId="7" r:id="rId7"/>
    <sheet name="Remaining life foreign currency" sheetId="6" r:id="rId8"/>
    <sheet name="Swap position" sheetId="10" r:id="rId9"/>
  </sheets>
  <definedNames>
    <definedName name="bedragen">'Debt Outstanding'!$A$1:$C$44</definedName>
    <definedName name="Leningnaam">#REF!</definedName>
  </definedNames>
  <calcPr calcId="125725"/>
</workbook>
</file>

<file path=xl/calcChain.xml><?xml version="1.0" encoding="utf-8"?>
<calcChain xmlns="http://schemas.openxmlformats.org/spreadsheetml/2006/main">
  <c r="C10" i="10"/>
  <c r="C12"/>
</calcChain>
</file>

<file path=xl/sharedStrings.xml><?xml version="1.0" encoding="utf-8"?>
<sst xmlns="http://schemas.openxmlformats.org/spreadsheetml/2006/main" count="206" uniqueCount="169">
  <si>
    <t>Isin code</t>
  </si>
  <si>
    <t>Loan</t>
  </si>
  <si>
    <t>Amount outstanding in EUR</t>
  </si>
  <si>
    <t>NL0010364139</t>
  </si>
  <si>
    <t>0,00 pct DSL 2013 due 15 April 2016</t>
  </si>
  <si>
    <t>NL0000102283</t>
  </si>
  <si>
    <t>4,00 pct DSL 2006 due 15 July 2016</t>
  </si>
  <si>
    <t>NL0009819671</t>
  </si>
  <si>
    <t>2,50 pct DSL 2011 due 15 January 2017</t>
  </si>
  <si>
    <t>NL0010661930</t>
  </si>
  <si>
    <t>0,50 pct DSL 2014 due 15 April 2017</t>
  </si>
  <si>
    <t>NL0006007239</t>
  </si>
  <si>
    <t>4,50 pct DSL 2007 due 15 July 2017</t>
  </si>
  <si>
    <t>NL0010200606</t>
  </si>
  <si>
    <t>1,25 pct DSL 2012 due 15 January 2018</t>
  </si>
  <si>
    <t>NL0011005137</t>
  </si>
  <si>
    <t>0,00 pct DSL 2015 due 15 April 2018</t>
  </si>
  <si>
    <t>NL0006227316</t>
  </si>
  <si>
    <t>4,00 pct DSL 2008 due 15 July 2018</t>
  </si>
  <si>
    <t>NL0010514246</t>
  </si>
  <si>
    <t>1,25 pct DSL 2013 due 15 January 2019</t>
  </si>
  <si>
    <t>NL0009086115</t>
  </si>
  <si>
    <t>4,00 pct DSL 2009 due 15 July 2019</t>
  </si>
  <si>
    <t>NL0010881827</t>
  </si>
  <si>
    <t>0,25 pct DSL 2014 due 15 January 2020</t>
  </si>
  <si>
    <t>NL0009348242</t>
  </si>
  <si>
    <t>3,50 pct DSL 2010 due 15 July 2020</t>
  </si>
  <si>
    <t>NL0009712470</t>
  </si>
  <si>
    <t>3,25 pct DSL 2011 due 15 July 2021</t>
  </si>
  <si>
    <t>NL0010060257</t>
  </si>
  <si>
    <t>2,25 pct DSL 2012 due 15 July 2022</t>
  </si>
  <si>
    <t>NL0000102275</t>
  </si>
  <si>
    <t>3,75 pct DSL 2006 due 15 January 2023</t>
  </si>
  <si>
    <t>NL0000102077</t>
  </si>
  <si>
    <t>7,50 pct DSL 1993 due 15 January 2023</t>
  </si>
  <si>
    <t>NL0010418810</t>
  </si>
  <si>
    <t>1,75 pct DSL 2013 due 15 July 2023</t>
  </si>
  <si>
    <t>NL0010733424</t>
  </si>
  <si>
    <t>2,00 pct DSL 2014 due 15 July 2024</t>
  </si>
  <si>
    <t>NL0011220108</t>
  </si>
  <si>
    <t>0,25 pct DSL 2015 due 15 July 2025</t>
  </si>
  <si>
    <t>NL0000102317</t>
  </si>
  <si>
    <t>5,50 pct DSL 1998 due 15 January 2028</t>
  </si>
  <si>
    <t>NL0010071189</t>
  </si>
  <si>
    <t>2,50 pct DSL 2012 due 15 January 2033</t>
  </si>
  <si>
    <t>NL0000102234</t>
  </si>
  <si>
    <t>4,00 pct DSL 2005 due 15 January 2037</t>
  </si>
  <si>
    <t>NL0009446418</t>
  </si>
  <si>
    <t>3,75 pct DSL 2010 due 15 January 2042</t>
  </si>
  <si>
    <t>NL0010721999</t>
  </si>
  <si>
    <t>2,75 pct DSL 2014 due 15 January 2047</t>
  </si>
  <si>
    <t>2 1/2 pct Grootboek</t>
  </si>
  <si>
    <t>3 1/2 pct Grootboek</t>
  </si>
  <si>
    <t>3 pct Grootboek</t>
  </si>
  <si>
    <t>NL0000103000</t>
  </si>
  <si>
    <t>Principal 15 January 2023</t>
  </si>
  <si>
    <t>DTC</t>
  </si>
  <si>
    <t>Total</t>
  </si>
  <si>
    <t>Maturity date</t>
  </si>
  <si>
    <t>Cash</t>
  </si>
  <si>
    <t>DSL outstanding</t>
  </si>
  <si>
    <t>DSL outstanding in foreign currency</t>
  </si>
  <si>
    <t>DTC outstanding</t>
  </si>
  <si>
    <t>ECP outstanding</t>
  </si>
  <si>
    <t>ECP outstanding in foreign currency</t>
  </si>
  <si>
    <t>Private Loans outstanding</t>
  </si>
  <si>
    <t>Total outstanding #</t>
  </si>
  <si>
    <t>Currency</t>
  </si>
  <si>
    <t>Amount</t>
  </si>
  <si>
    <t>XS0749484217</t>
  </si>
  <si>
    <t>1,00 pct DSL USD 2012 due 24 February 2017</t>
  </si>
  <si>
    <t>(initial currency EUR)</t>
  </si>
  <si>
    <t>Year</t>
  </si>
  <si>
    <t>Redemptions</t>
  </si>
  <si>
    <t>(Private loans and DSL outstanding in foreign currency)</t>
  </si>
  <si>
    <t>*     Debt of the Netherlands Antilles taken over by the Netherlands</t>
  </si>
  <si>
    <r>
      <t>Private Loans outstanding in foreign currency</t>
    </r>
    <r>
      <rPr>
        <b/>
        <sz val="12"/>
        <rFont val="Arial"/>
        <family val="2"/>
      </rPr>
      <t>*</t>
    </r>
  </si>
  <si>
    <t xml:space="preserve">Years   </t>
  </si>
  <si>
    <t>Average remaining life DSL</t>
  </si>
  <si>
    <t>Average coupon DSL</t>
  </si>
  <si>
    <t>(Private loans and DSL outstanding in foreign currency in mln)</t>
  </si>
  <si>
    <t>(Private loans and DSL outstanding initial currency EUR in mln)</t>
  </si>
  <si>
    <t>DSL</t>
  </si>
  <si>
    <t>Private Loan</t>
  </si>
  <si>
    <t>NL0000006286</t>
  </si>
  <si>
    <t>NL0000002707</t>
  </si>
  <si>
    <t>NL0000004802</t>
  </si>
  <si>
    <t>DSL outstanding at the end of December 2015</t>
  </si>
  <si>
    <t>DTC outstanding at the end of December 2015</t>
  </si>
  <si>
    <t>ECP EUR outstanding at the end of December 2015</t>
  </si>
  <si>
    <t>ECP FOREIGN CURRENCY outstanding at the end of December 2015</t>
  </si>
  <si>
    <t>DSL FOREIGN CURRENCY outstanding at the end of December 2015</t>
  </si>
  <si>
    <t>Redemption at the end of December 2015 in millions of euros</t>
  </si>
  <si>
    <t xml:space="preserve">Remaining life at the end of December 2015 in EUR </t>
  </si>
  <si>
    <t>Key figures at the end of December 2015 in EUR</t>
  </si>
  <si>
    <t>#     Excluding cash collateral received (EUR 19,4 bln at the end of the month)</t>
  </si>
  <si>
    <t>Key figures at the end of December 2015</t>
  </si>
  <si>
    <t>NL0011376223</t>
  </si>
  <si>
    <t>DTC 2016-01-29</t>
  </si>
  <si>
    <t>NL0011376280</t>
  </si>
  <si>
    <t>DTC 2016-02-29</t>
  </si>
  <si>
    <t>NL0011509286</t>
  </si>
  <si>
    <t>DTC 2016-03-31</t>
  </si>
  <si>
    <t>NL0011543665</t>
  </si>
  <si>
    <t>DTC 2016-04-29</t>
  </si>
  <si>
    <t>XS1335124977</t>
  </si>
  <si>
    <t>USD</t>
  </si>
  <si>
    <t>XS1336935991</t>
  </si>
  <si>
    <t>XS1338836908</t>
  </si>
  <si>
    <t>XS1338161604</t>
  </si>
  <si>
    <t>EUR</t>
  </si>
  <si>
    <t>0 - 1Y</t>
  </si>
  <si>
    <t>1 - 3Y</t>
  </si>
  <si>
    <t>3 - 5Y</t>
  </si>
  <si>
    <t>5 - 7Y</t>
  </si>
  <si>
    <t>7 - 10Y</t>
  </si>
  <si>
    <t>10 - 15Y</t>
  </si>
  <si>
    <t>15Y+</t>
  </si>
  <si>
    <t>Pay</t>
  </si>
  <si>
    <t>Receive</t>
  </si>
  <si>
    <t>Receiver swaps are swap contracts in which the Dutch State receives</t>
  </si>
  <si>
    <t>a long-term fixed interest rate and pays a short-term floating interest rate.</t>
  </si>
  <si>
    <t>Payer swaps are swap contracts in which the Dutch State pays a long-term</t>
  </si>
  <si>
    <t>fixed interest rate and receives a short-term floating interest rate.</t>
  </si>
  <si>
    <t xml:space="preserve"> Isin code strip </t>
  </si>
  <si>
    <t xml:space="preserve"> Loan </t>
  </si>
  <si>
    <t xml:space="preserve"> Amount outstanding in EUR </t>
  </si>
  <si>
    <t xml:space="preserve"> NL0000102911 </t>
  </si>
  <si>
    <t xml:space="preserve"> 4,00 pct DSL 2006 due 15 July 2016 </t>
  </si>
  <si>
    <t xml:space="preserve"> NL0009819689 </t>
  </si>
  <si>
    <t xml:space="preserve"> 2,50 pct DSL 2011 due 15 January 2017 </t>
  </si>
  <si>
    <t xml:space="preserve"> NL0006017998 </t>
  </si>
  <si>
    <t xml:space="preserve"> 4,50 pct DSL 2007 due 15 July 2017 </t>
  </si>
  <si>
    <t xml:space="preserve"> NL0010200614 </t>
  </si>
  <si>
    <t xml:space="preserve"> 1,25 pct DSL 2012 due 15 January 2018 </t>
  </si>
  <si>
    <t xml:space="preserve"> NL0006227324 </t>
  </si>
  <si>
    <t xml:space="preserve"> 4,00 pct DSL 2008 due 15 July 2018 </t>
  </si>
  <si>
    <t xml:space="preserve"> NL0010514253 </t>
  </si>
  <si>
    <t xml:space="preserve"> 1,25 pct DSL 2013 due 15 January 2019 </t>
  </si>
  <si>
    <t xml:space="preserve"> NL0009086206 </t>
  </si>
  <si>
    <t xml:space="preserve"> 4,00 pct DSL 2009 due 15 July 2019 </t>
  </si>
  <si>
    <t xml:space="preserve"> NL0010881835 </t>
  </si>
  <si>
    <t xml:space="preserve"> 0,25 pct DSL 2014 die 15 January 2020 </t>
  </si>
  <si>
    <t xml:space="preserve"> NL0009363753 </t>
  </si>
  <si>
    <t xml:space="preserve"> 3,50 pct DSL 2010 due 15 July 2020 </t>
  </si>
  <si>
    <t xml:space="preserve"> NL0009712496 </t>
  </si>
  <si>
    <t xml:space="preserve"> 3,25 pct DSL 2011 due 15 July 2021 </t>
  </si>
  <si>
    <t xml:space="preserve"> NL0010060265 </t>
  </si>
  <si>
    <t xml:space="preserve"> 2,25 pct DSL 2012 due 15 July 2022 </t>
  </si>
  <si>
    <t xml:space="preserve"> NL0000103000 </t>
  </si>
  <si>
    <t xml:space="preserve"> 3,75 pct DSL 2006 due 15 January 2023 </t>
  </si>
  <si>
    <t xml:space="preserve"> NL0010420881 </t>
  </si>
  <si>
    <t xml:space="preserve"> 1,75 pct DSL 2013 due 15 July 2023 </t>
  </si>
  <si>
    <t xml:space="preserve"> NL0010733440 </t>
  </si>
  <si>
    <t xml:space="preserve"> 2,00 pct DSL 2014 due 15 July 2024 </t>
  </si>
  <si>
    <t xml:space="preserve"> NL0000103455 </t>
  </si>
  <si>
    <t xml:space="preserve"> 5,50 pct DSL 1998 due 15 January 2028 </t>
  </si>
  <si>
    <t xml:space="preserve"> NL0010107975 </t>
  </si>
  <si>
    <t xml:space="preserve"> 2,50 pct DSL 2012 due 15 January 2033 </t>
  </si>
  <si>
    <t xml:space="preserve"> NL0000102788 </t>
  </si>
  <si>
    <t xml:space="preserve"> 4,00 pct DSL 2005 due 15 January 2037 </t>
  </si>
  <si>
    <t xml:space="preserve"> NL0009446608 </t>
  </si>
  <si>
    <t xml:space="preserve"> 3,75 pct DSL 2010 due 15 January 2042 </t>
  </si>
  <si>
    <t xml:space="preserve"> 2,75 pct DSL 2014 due 15 January 2047 </t>
  </si>
  <si>
    <t>Strips outstanding at the end of December 2015</t>
  </si>
  <si>
    <t>Pay or Receive</t>
  </si>
  <si>
    <t>Amount in mln</t>
  </si>
  <si>
    <t>Net position</t>
  </si>
  <si>
    <t>Interest rate swaps position at the end of December 2015</t>
  </si>
</sst>
</file>

<file path=xl/styles.xml><?xml version="1.0" encoding="utf-8"?>
<styleSheet xmlns="http://schemas.openxmlformats.org/spreadsheetml/2006/main">
  <numFmts count="9">
    <numFmt numFmtId="43" formatCode="_ * #,##0.00_ ;_ * \-#,##0.00_ ;_ * &quot;-&quot;??_ ;_ @_ "/>
    <numFmt numFmtId="164" formatCode="_-* #,##0.00_-;_-* #,##0.00\-;_-* &quot;-&quot;??_-;_-@_-"/>
    <numFmt numFmtId="165" formatCode="\ dd\-mm\-yyyy"/>
    <numFmt numFmtId="166" formatCode="dd/mm/yyyy"/>
    <numFmt numFmtId="167" formatCode="_ * #,##0_ ;_ * \-#,##0_ ;_ * &quot;-&quot;??_ ;_ @_ "/>
    <numFmt numFmtId="168" formatCode="#,##0.000;#,##0.000\-"/>
    <numFmt numFmtId="169" formatCode="0.0"/>
    <numFmt numFmtId="170" formatCode="#,##0;#,##0\-"/>
    <numFmt numFmtId="171" formatCode="_-* #,##0_-;_-* #,##0\-;_-* &quot;-&quot;??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5"/>
      </patternFill>
    </fill>
    <fill>
      <patternFill patternType="solid">
        <fgColor theme="0"/>
        <bgColor indexed="25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3" fillId="0" borderId="0" applyFont="0" applyFill="0" applyBorder="0" applyAlignment="0" applyProtection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1" fillId="0" borderId="0"/>
    <xf numFmtId="0" fontId="4" fillId="0" borderId="0">
      <alignment vertical="top"/>
    </xf>
    <xf numFmtId="0" fontId="3" fillId="0" borderId="0"/>
    <xf numFmtId="0" fontId="4" fillId="0" borderId="0">
      <alignment vertical="top"/>
    </xf>
    <xf numFmtId="0" fontId="4" fillId="0" borderId="0">
      <alignment vertical="top"/>
    </xf>
    <xf numFmtId="43" fontId="4" fillId="0" borderId="0" applyFont="0" applyFill="0" applyBorder="0" applyAlignment="0" applyProtection="0">
      <alignment vertical="top"/>
    </xf>
    <xf numFmtId="0" fontId="4" fillId="0" borderId="0">
      <alignment vertical="top"/>
    </xf>
    <xf numFmtId="0" fontId="3" fillId="0" borderId="0"/>
    <xf numFmtId="164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0" fontId="8" fillId="0" borderId="0"/>
    <xf numFmtId="0" fontId="9" fillId="0" borderId="0">
      <alignment vertical="top"/>
    </xf>
    <xf numFmtId="43" fontId="4" fillId="0" borderId="0" applyFont="0" applyFill="0" applyBorder="0" applyAlignment="0" applyProtection="0">
      <alignment vertical="top"/>
    </xf>
    <xf numFmtId="0" fontId="4" fillId="0" borderId="0">
      <alignment vertical="top"/>
    </xf>
    <xf numFmtId="0" fontId="4" fillId="0" borderId="0">
      <alignment vertical="top"/>
    </xf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>
      <alignment vertical="center"/>
    </xf>
    <xf numFmtId="0" fontId="2" fillId="0" borderId="0"/>
  </cellStyleXfs>
  <cellXfs count="60">
    <xf numFmtId="0" fontId="0" fillId="0" borderId="0" xfId="0"/>
    <xf numFmtId="167" fontId="2" fillId="2" borderId="0" xfId="1" applyNumberFormat="1" applyFont="1" applyFill="1" applyBorder="1"/>
    <xf numFmtId="0" fontId="6" fillId="2" borderId="0" xfId="2" applyFont="1" applyFill="1" applyBorder="1" applyAlignment="1">
      <alignment horizontal="right"/>
    </xf>
    <xf numFmtId="167" fontId="6" fillId="2" borderId="0" xfId="1" applyNumberFormat="1" applyFont="1" applyFill="1" applyBorder="1"/>
    <xf numFmtId="0" fontId="6" fillId="2" borderId="0" xfId="2" applyFont="1" applyFill="1" applyBorder="1"/>
    <xf numFmtId="167" fontId="6" fillId="2" borderId="0" xfId="1" applyNumberFormat="1" applyFont="1" applyFill="1" applyBorder="1" applyAlignment="1">
      <alignment horizontal="right"/>
    </xf>
    <xf numFmtId="0" fontId="2" fillId="2" borderId="0" xfId="2" applyFill="1" applyBorder="1"/>
    <xf numFmtId="0" fontId="3" fillId="2" borderId="0" xfId="2" applyFont="1" applyFill="1" applyBorder="1"/>
    <xf numFmtId="0" fontId="6" fillId="2" borderId="0" xfId="2" applyFont="1" applyFill="1" applyBorder="1" applyAlignment="1">
      <alignment horizontal="center"/>
    </xf>
    <xf numFmtId="1" fontId="2" fillId="2" borderId="0" xfId="2" applyNumberFormat="1" applyFill="1" applyBorder="1"/>
    <xf numFmtId="166" fontId="2" fillId="2" borderId="0" xfId="2" applyNumberFormat="1" applyFill="1" applyBorder="1"/>
    <xf numFmtId="0" fontId="3" fillId="0" borderId="0" xfId="14" applyFont="1"/>
    <xf numFmtId="167" fontId="2" fillId="2" borderId="0" xfId="1" applyNumberFormat="1" applyFont="1" applyFill="1" applyBorder="1" applyAlignment="1">
      <alignment horizontal="right"/>
    </xf>
    <xf numFmtId="167" fontId="7" fillId="2" borderId="0" xfId="1" applyNumberFormat="1" applyFont="1" applyFill="1" applyBorder="1"/>
    <xf numFmtId="0" fontId="7" fillId="2" borderId="0" xfId="2" applyFont="1" applyFill="1" applyBorder="1"/>
    <xf numFmtId="164" fontId="3" fillId="2" borderId="0" xfId="15" applyFont="1" applyFill="1"/>
    <xf numFmtId="0" fontId="3" fillId="2" borderId="0" xfId="14" applyFont="1" applyFill="1"/>
    <xf numFmtId="0" fontId="2" fillId="2" borderId="0" xfId="2" applyFill="1" applyBorder="1" applyAlignment="1">
      <alignment horizontal="center"/>
    </xf>
    <xf numFmtId="165" fontId="4" fillId="0" borderId="0" xfId="10" applyNumberFormat="1" applyAlignment="1">
      <alignment horizontal="center" vertical="top"/>
    </xf>
    <xf numFmtId="0" fontId="0" fillId="4" borderId="0" xfId="0" applyFill="1"/>
    <xf numFmtId="0" fontId="3" fillId="4" borderId="0" xfId="0" applyFont="1" applyFill="1"/>
    <xf numFmtId="0" fontId="6" fillId="4" borderId="0" xfId="0" applyFont="1" applyFill="1" applyAlignment="1">
      <alignment horizontal="right" vertical="center"/>
    </xf>
    <xf numFmtId="0" fontId="6" fillId="4" borderId="0" xfId="0" applyFont="1" applyFill="1"/>
    <xf numFmtId="167" fontId="2" fillId="2" borderId="0" xfId="2" applyNumberFormat="1" applyFill="1" applyBorder="1"/>
    <xf numFmtId="167" fontId="6" fillId="2" borderId="0" xfId="2" applyNumberFormat="1" applyFont="1" applyFill="1" applyBorder="1"/>
    <xf numFmtId="168" fontId="0" fillId="4" borderId="0" xfId="0" applyNumberFormat="1" applyFill="1"/>
    <xf numFmtId="0" fontId="3" fillId="2" borderId="0" xfId="2" applyFont="1" applyFill="1" applyBorder="1" applyAlignment="1">
      <alignment horizontal="right"/>
    </xf>
    <xf numFmtId="0" fontId="6" fillId="4" borderId="0" xfId="0" applyFont="1" applyFill="1" applyAlignment="1">
      <alignment horizontal="right"/>
    </xf>
    <xf numFmtId="0" fontId="6" fillId="4" borderId="0" xfId="0" applyFont="1" applyFill="1" applyAlignment="1">
      <alignment vertical="center"/>
    </xf>
    <xf numFmtId="169" fontId="3" fillId="3" borderId="0" xfId="2" applyNumberFormat="1" applyFont="1" applyFill="1" applyBorder="1"/>
    <xf numFmtId="4" fontId="2" fillId="2" borderId="0" xfId="2" applyNumberFormat="1" applyFill="1" applyBorder="1"/>
    <xf numFmtId="167" fontId="3" fillId="2" borderId="0" xfId="1" applyNumberFormat="1" applyFont="1" applyFill="1" applyBorder="1"/>
    <xf numFmtId="0" fontId="2" fillId="2" borderId="0" xfId="2" applyFont="1" applyFill="1" applyBorder="1"/>
    <xf numFmtId="0" fontId="2" fillId="3" borderId="0" xfId="14" applyFont="1" applyFill="1"/>
    <xf numFmtId="167" fontId="6" fillId="0" borderId="0" xfId="2" applyNumberFormat="1" applyFont="1" applyFill="1" applyBorder="1"/>
    <xf numFmtId="14" fontId="2" fillId="2" borderId="0" xfId="2" applyNumberFormat="1" applyFill="1" applyBorder="1"/>
    <xf numFmtId="14" fontId="6" fillId="2" borderId="0" xfId="2" applyNumberFormat="1" applyFont="1" applyFill="1" applyBorder="1"/>
    <xf numFmtId="0" fontId="2" fillId="2" borderId="0" xfId="2" applyFill="1" applyBorder="1" applyAlignment="1">
      <alignment horizontal="right"/>
    </xf>
    <xf numFmtId="43" fontId="2" fillId="2" borderId="0" xfId="2" applyNumberFormat="1" applyFill="1" applyBorder="1"/>
    <xf numFmtId="0" fontId="11" fillId="4" borderId="0" xfId="0" applyFont="1" applyFill="1"/>
    <xf numFmtId="0" fontId="11" fillId="4" borderId="0" xfId="0" applyFont="1" applyFill="1" applyAlignment="1">
      <alignment horizontal="left"/>
    </xf>
    <xf numFmtId="171" fontId="11" fillId="4" borderId="0" xfId="15" applyNumberFormat="1" applyFont="1" applyFill="1" applyAlignment="1">
      <alignment horizontal="right"/>
    </xf>
    <xf numFmtId="170" fontId="11" fillId="4" borderId="0" xfId="0" applyNumberFormat="1" applyFont="1" applyFill="1" applyAlignment="1">
      <alignment horizontal="right"/>
    </xf>
    <xf numFmtId="0" fontId="11" fillId="2" borderId="0" xfId="0" applyFont="1" applyFill="1" applyAlignment="1">
      <alignment horizontal="left"/>
    </xf>
    <xf numFmtId="1" fontId="11" fillId="4" borderId="0" xfId="0" applyNumberFormat="1" applyFont="1" applyFill="1" applyAlignment="1">
      <alignment horizontal="left"/>
    </xf>
    <xf numFmtId="0" fontId="12" fillId="0" borderId="0" xfId="0" applyFont="1"/>
    <xf numFmtId="0" fontId="11" fillId="0" borderId="0" xfId="0" applyFont="1"/>
    <xf numFmtId="43" fontId="11" fillId="0" borderId="0" xfId="1" applyFont="1"/>
    <xf numFmtId="0" fontId="6" fillId="4" borderId="0" xfId="0" applyFont="1" applyFill="1" applyAlignment="1">
      <alignment horizontal="right"/>
    </xf>
    <xf numFmtId="0" fontId="10" fillId="2" borderId="0" xfId="0" applyFont="1" applyFill="1"/>
    <xf numFmtId="0" fontId="11" fillId="4" borderId="0" xfId="0" applyFont="1" applyFill="1"/>
    <xf numFmtId="0" fontId="11" fillId="4" borderId="0" xfId="0" applyFont="1" applyFill="1" applyAlignment="1">
      <alignment horizontal="left"/>
    </xf>
    <xf numFmtId="0" fontId="6" fillId="4" borderId="0" xfId="0" applyFont="1" applyFill="1" applyAlignment="1">
      <alignment horizontal="left"/>
    </xf>
    <xf numFmtId="0" fontId="6" fillId="4" borderId="0" xfId="0" applyNumberFormat="1" applyFont="1" applyFill="1" applyAlignment="1">
      <alignment horizontal="left"/>
    </xf>
    <xf numFmtId="170" fontId="6" fillId="2" borderId="0" xfId="22" applyNumberFormat="1" applyFont="1" applyFill="1" applyAlignment="1">
      <alignment horizontal="right"/>
    </xf>
    <xf numFmtId="0" fontId="11" fillId="4" borderId="0" xfId="0" applyNumberFormat="1" applyFont="1" applyFill="1" applyAlignment="1">
      <alignment horizontal="left"/>
    </xf>
    <xf numFmtId="170" fontId="2" fillId="2" borderId="0" xfId="22" applyNumberFormat="1" applyFont="1" applyFill="1" applyAlignment="1"/>
    <xf numFmtId="1" fontId="11" fillId="4" borderId="0" xfId="0" applyNumberFormat="1" applyFont="1" applyFill="1" applyAlignment="1">
      <alignment horizontal="left"/>
    </xf>
    <xf numFmtId="171" fontId="11" fillId="4" borderId="0" xfId="26" applyNumberFormat="1" applyFont="1" applyFill="1" applyAlignment="1">
      <alignment horizontal="right"/>
    </xf>
    <xf numFmtId="170" fontId="11" fillId="4" borderId="0" xfId="0" applyNumberFormat="1" applyFont="1" applyFill="1" applyAlignment="1">
      <alignment horizontal="right"/>
    </xf>
  </cellXfs>
  <cellStyles count="29">
    <cellStyle name="=C:\WINNT35\SYSTEM32\COMMAND.COM" xfId="16"/>
    <cellStyle name="=C:\WINNT35\SYSTEM32\COMMAND.COM 2" xfId="27"/>
    <cellStyle name="Komma" xfId="1" builtinId="3"/>
    <cellStyle name="Komma 2" xfId="12"/>
    <cellStyle name="Komma 2 2" xfId="15"/>
    <cellStyle name="Komma 2 2 2" xfId="26"/>
    <cellStyle name="Komma 3" xfId="20"/>
    <cellStyle name="Komma 4" xfId="3"/>
    <cellStyle name="Komma 4 2" xfId="23"/>
    <cellStyle name="Normal_Debt Outstanding" xfId="4"/>
    <cellStyle name="Normal_Redemptions" xfId="22"/>
    <cellStyle name="Standaard" xfId="0" builtinId="0"/>
    <cellStyle name="Standaard 10" xfId="19"/>
    <cellStyle name="Standaard 10 2" xfId="21"/>
    <cellStyle name="Standaard 11" xfId="2"/>
    <cellStyle name="Standaard 2" xfId="5"/>
    <cellStyle name="Standaard 2 2" xfId="10"/>
    <cellStyle name="Standaard 2 3" xfId="14"/>
    <cellStyle name="Standaard 2 3 2" xfId="25"/>
    <cellStyle name="Standaard 2 4" xfId="17"/>
    <cellStyle name="Standaard 2 4 2" xfId="28"/>
    <cellStyle name="Standaard 3" xfId="6"/>
    <cellStyle name="Standaard 4" xfId="7"/>
    <cellStyle name="Standaard 5" xfId="8"/>
    <cellStyle name="Standaard 6" xfId="9"/>
    <cellStyle name="Standaard 6 2" xfId="24"/>
    <cellStyle name="Standaard 7" xfId="11"/>
    <cellStyle name="Standaard 8" xfId="13"/>
    <cellStyle name="Standaard 9" xfId="1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workbookViewId="0"/>
  </sheetViews>
  <sheetFormatPr defaultRowHeight="12.75"/>
  <cols>
    <col min="1" max="1" width="25.7109375" style="6" customWidth="1"/>
    <col min="2" max="2" width="59.28515625" style="6" customWidth="1"/>
    <col min="3" max="3" width="45.5703125" style="6" customWidth="1"/>
    <col min="4" max="4" width="9.140625" style="6"/>
    <col min="5" max="5" width="16" style="6" bestFit="1" customWidth="1"/>
    <col min="6" max="6" width="18.7109375" style="6" bestFit="1" customWidth="1"/>
    <col min="7" max="7" width="17.85546875" style="6" customWidth="1"/>
    <col min="8" max="16384" width="9.140625" style="6"/>
  </cols>
  <sheetData>
    <row r="1" spans="1:7">
      <c r="A1" s="4" t="s">
        <v>87</v>
      </c>
    </row>
    <row r="2" spans="1:7" ht="23.25" customHeight="1">
      <c r="A2" s="4" t="s">
        <v>0</v>
      </c>
      <c r="B2" s="4" t="s">
        <v>1</v>
      </c>
      <c r="C2" s="2" t="s">
        <v>2</v>
      </c>
    </row>
    <row r="4" spans="1:7">
      <c r="A4" s="6" t="s">
        <v>3</v>
      </c>
      <c r="B4" s="6" t="s">
        <v>4</v>
      </c>
      <c r="C4" s="1">
        <v>13677000000</v>
      </c>
      <c r="D4" s="1"/>
      <c r="G4" s="23"/>
    </row>
    <row r="5" spans="1:7">
      <c r="A5" s="6" t="s">
        <v>5</v>
      </c>
      <c r="B5" s="6" t="s">
        <v>6</v>
      </c>
      <c r="C5" s="1">
        <v>14280467000</v>
      </c>
      <c r="D5" s="1"/>
      <c r="G5" s="23"/>
    </row>
    <row r="6" spans="1:7">
      <c r="A6" s="6" t="s">
        <v>7</v>
      </c>
      <c r="B6" s="6" t="s">
        <v>8</v>
      </c>
      <c r="C6" s="1">
        <v>12191920000</v>
      </c>
      <c r="D6" s="1"/>
      <c r="G6" s="23"/>
    </row>
    <row r="7" spans="1:7">
      <c r="A7" s="6" t="s">
        <v>9</v>
      </c>
      <c r="B7" s="6" t="s">
        <v>10</v>
      </c>
      <c r="C7" s="1">
        <v>13006000000</v>
      </c>
      <c r="D7" s="1"/>
      <c r="G7" s="23"/>
    </row>
    <row r="8" spans="1:7">
      <c r="A8" s="6" t="s">
        <v>11</v>
      </c>
      <c r="B8" s="6" t="s">
        <v>12</v>
      </c>
      <c r="C8" s="1">
        <v>13557990000</v>
      </c>
      <c r="D8" s="1"/>
      <c r="G8" s="23"/>
    </row>
    <row r="9" spans="1:7">
      <c r="A9" s="6" t="s">
        <v>13</v>
      </c>
      <c r="B9" s="6" t="s">
        <v>14</v>
      </c>
      <c r="C9" s="1">
        <v>15472425000</v>
      </c>
      <c r="D9" s="1"/>
      <c r="G9" s="23"/>
    </row>
    <row r="10" spans="1:7">
      <c r="A10" s="6" t="s">
        <v>15</v>
      </c>
      <c r="B10" s="6" t="s">
        <v>16</v>
      </c>
      <c r="C10" s="1">
        <v>15338000000</v>
      </c>
      <c r="D10" s="1"/>
      <c r="G10" s="23"/>
    </row>
    <row r="11" spans="1:7">
      <c r="A11" s="6" t="s">
        <v>17</v>
      </c>
      <c r="B11" s="6" t="s">
        <v>18</v>
      </c>
      <c r="C11" s="1">
        <v>15081020000</v>
      </c>
      <c r="D11" s="1"/>
      <c r="G11" s="23"/>
    </row>
    <row r="12" spans="1:7">
      <c r="A12" s="6" t="s">
        <v>19</v>
      </c>
      <c r="B12" s="6" t="s">
        <v>20</v>
      </c>
      <c r="C12" s="1">
        <v>15321224000</v>
      </c>
      <c r="D12" s="1"/>
      <c r="G12" s="23"/>
    </row>
    <row r="13" spans="1:7">
      <c r="A13" s="6" t="s">
        <v>21</v>
      </c>
      <c r="B13" s="6" t="s">
        <v>22</v>
      </c>
      <c r="C13" s="1">
        <v>14671398000</v>
      </c>
      <c r="D13" s="1"/>
      <c r="G13" s="23"/>
    </row>
    <row r="14" spans="1:7">
      <c r="A14" s="6" t="s">
        <v>23</v>
      </c>
      <c r="B14" s="6" t="s">
        <v>24</v>
      </c>
      <c r="C14" s="1">
        <v>15318184000</v>
      </c>
      <c r="D14" s="1"/>
      <c r="G14" s="23"/>
    </row>
    <row r="15" spans="1:7">
      <c r="A15" s="6" t="s">
        <v>25</v>
      </c>
      <c r="B15" s="6" t="s">
        <v>26</v>
      </c>
      <c r="C15" s="1">
        <v>15069615000</v>
      </c>
      <c r="D15" s="1"/>
      <c r="G15" s="23"/>
    </row>
    <row r="16" spans="1:7">
      <c r="A16" s="6" t="s">
        <v>27</v>
      </c>
      <c r="B16" s="6" t="s">
        <v>28</v>
      </c>
      <c r="C16" s="1">
        <v>16493985000</v>
      </c>
      <c r="D16" s="1"/>
      <c r="G16" s="23"/>
    </row>
    <row r="17" spans="1:7">
      <c r="A17" s="6" t="s">
        <v>29</v>
      </c>
      <c r="B17" s="6" t="s">
        <v>30</v>
      </c>
      <c r="C17" s="1">
        <v>15252147000</v>
      </c>
      <c r="D17" s="1"/>
      <c r="G17" s="23"/>
    </row>
    <row r="18" spans="1:7">
      <c r="A18" s="6" t="s">
        <v>31</v>
      </c>
      <c r="B18" s="6" t="s">
        <v>32</v>
      </c>
      <c r="C18" s="1">
        <v>4263000000</v>
      </c>
      <c r="D18" s="1"/>
      <c r="G18" s="23"/>
    </row>
    <row r="19" spans="1:7">
      <c r="A19" s="6" t="s">
        <v>33</v>
      </c>
      <c r="B19" s="6" t="s">
        <v>34</v>
      </c>
      <c r="C19" s="1">
        <v>8241488737</v>
      </c>
      <c r="D19" s="1"/>
      <c r="G19" s="23"/>
    </row>
    <row r="20" spans="1:7">
      <c r="A20" s="6" t="s">
        <v>54</v>
      </c>
      <c r="B20" s="6" t="s">
        <v>55</v>
      </c>
      <c r="C20" s="1">
        <v>1565000000</v>
      </c>
      <c r="D20" s="1"/>
      <c r="G20" s="23"/>
    </row>
    <row r="21" spans="1:7">
      <c r="A21" s="6" t="s">
        <v>35</v>
      </c>
      <c r="B21" s="6" t="s">
        <v>36</v>
      </c>
      <c r="C21" s="1">
        <v>15825963000</v>
      </c>
      <c r="D21" s="1"/>
      <c r="G21" s="23"/>
    </row>
    <row r="22" spans="1:7">
      <c r="A22" s="6" t="s">
        <v>37</v>
      </c>
      <c r="B22" s="6" t="s">
        <v>38</v>
      </c>
      <c r="C22" s="1">
        <v>15315132000</v>
      </c>
      <c r="D22" s="1"/>
      <c r="G22" s="23"/>
    </row>
    <row r="23" spans="1:7">
      <c r="A23" s="6" t="s">
        <v>39</v>
      </c>
      <c r="B23" s="6" t="s">
        <v>40</v>
      </c>
      <c r="C23" s="1">
        <v>15220159000</v>
      </c>
      <c r="D23" s="1"/>
      <c r="G23" s="23"/>
    </row>
    <row r="24" spans="1:7">
      <c r="A24" s="6" t="s">
        <v>41</v>
      </c>
      <c r="B24" s="6" t="s">
        <v>42</v>
      </c>
      <c r="C24" s="1">
        <v>13028814230</v>
      </c>
      <c r="D24" s="1"/>
      <c r="G24" s="23"/>
    </row>
    <row r="25" spans="1:7">
      <c r="A25" s="6" t="s">
        <v>43</v>
      </c>
      <c r="B25" s="6" t="s">
        <v>44</v>
      </c>
      <c r="C25" s="1">
        <v>11103900000</v>
      </c>
      <c r="D25" s="1"/>
      <c r="G25" s="23"/>
    </row>
    <row r="26" spans="1:7">
      <c r="A26" s="6" t="s">
        <v>45</v>
      </c>
      <c r="B26" s="6" t="s">
        <v>46</v>
      </c>
      <c r="C26" s="1">
        <v>13697427000</v>
      </c>
      <c r="D26" s="1"/>
      <c r="G26" s="23"/>
    </row>
    <row r="27" spans="1:7">
      <c r="A27" s="6" t="s">
        <v>47</v>
      </c>
      <c r="B27" s="6" t="s">
        <v>48</v>
      </c>
      <c r="C27" s="1">
        <v>15331910000</v>
      </c>
      <c r="D27" s="1"/>
      <c r="G27" s="23"/>
    </row>
    <row r="28" spans="1:7">
      <c r="A28" s="6" t="s">
        <v>49</v>
      </c>
      <c r="B28" s="6" t="s">
        <v>50</v>
      </c>
      <c r="C28" s="1">
        <v>10156187000</v>
      </c>
      <c r="D28" s="1"/>
      <c r="G28" s="23"/>
    </row>
    <row r="29" spans="1:7">
      <c r="A29" s="6" t="s">
        <v>84</v>
      </c>
      <c r="B29" s="6" t="s">
        <v>51</v>
      </c>
      <c r="C29" s="1">
        <v>10335888.119999999</v>
      </c>
      <c r="D29" s="1"/>
      <c r="G29" s="23"/>
    </row>
    <row r="30" spans="1:7">
      <c r="A30" s="6" t="s">
        <v>85</v>
      </c>
      <c r="B30" s="6" t="s">
        <v>52</v>
      </c>
      <c r="C30" s="1">
        <v>178880.15</v>
      </c>
      <c r="D30" s="1"/>
    </row>
    <row r="31" spans="1:7">
      <c r="A31" s="6" t="s">
        <v>86</v>
      </c>
      <c r="B31" s="6" t="s">
        <v>53</v>
      </c>
      <c r="C31" s="1">
        <v>3055709.39</v>
      </c>
      <c r="D31" s="1"/>
      <c r="G31" s="23"/>
    </row>
    <row r="32" spans="1:7">
      <c r="C32" s="1"/>
      <c r="D32" s="1"/>
    </row>
    <row r="33" spans="1:4">
      <c r="A33" s="4" t="s">
        <v>57</v>
      </c>
      <c r="B33" s="4"/>
      <c r="C33" s="3">
        <v>328493926444.66003</v>
      </c>
      <c r="D33" s="1"/>
    </row>
    <row r="34" spans="1:4">
      <c r="C34" s="1"/>
      <c r="D34" s="1"/>
    </row>
    <row r="35" spans="1:4">
      <c r="C35" s="1"/>
      <c r="D35" s="1"/>
    </row>
    <row r="36" spans="1:4">
      <c r="C36" s="1"/>
      <c r="D36" s="1"/>
    </row>
    <row r="37" spans="1:4">
      <c r="A37" s="4" t="s">
        <v>88</v>
      </c>
      <c r="C37" s="1"/>
      <c r="D37" s="1"/>
    </row>
    <row r="38" spans="1:4">
      <c r="C38" s="1"/>
      <c r="D38" s="1"/>
    </row>
    <row r="39" spans="1:4">
      <c r="A39" s="4" t="s">
        <v>0</v>
      </c>
      <c r="B39" s="4" t="s">
        <v>56</v>
      </c>
      <c r="C39" s="5" t="s">
        <v>2</v>
      </c>
      <c r="D39" s="1"/>
    </row>
    <row r="40" spans="1:4">
      <c r="C40" s="1"/>
      <c r="D40" s="1"/>
    </row>
    <row r="41" spans="1:4">
      <c r="A41" s="6" t="s">
        <v>97</v>
      </c>
      <c r="B41" s="6" t="s">
        <v>98</v>
      </c>
      <c r="C41" s="1">
        <v>4670000000</v>
      </c>
      <c r="D41" s="1"/>
    </row>
    <row r="42" spans="1:4">
      <c r="A42" s="6" t="s">
        <v>99</v>
      </c>
      <c r="B42" s="6" t="s">
        <v>100</v>
      </c>
      <c r="C42" s="1">
        <v>3900000000</v>
      </c>
      <c r="D42" s="1"/>
    </row>
    <row r="43" spans="1:4">
      <c r="A43" s="6" t="s">
        <v>101</v>
      </c>
      <c r="B43" s="6" t="s">
        <v>102</v>
      </c>
      <c r="C43" s="1">
        <v>2430000000</v>
      </c>
      <c r="D43" s="1"/>
    </row>
    <row r="44" spans="1:4">
      <c r="A44" s="6" t="s">
        <v>103</v>
      </c>
      <c r="B44" s="6" t="s">
        <v>104</v>
      </c>
      <c r="C44" s="1">
        <v>2290000000</v>
      </c>
      <c r="D44" s="1"/>
    </row>
    <row r="45" spans="1:4">
      <c r="C45" s="1"/>
      <c r="D45" s="1"/>
    </row>
    <row r="46" spans="1:4">
      <c r="C46" s="1"/>
      <c r="D46" s="1"/>
    </row>
    <row r="47" spans="1:4">
      <c r="A47" s="4" t="s">
        <v>57</v>
      </c>
      <c r="B47" s="4"/>
      <c r="C47" s="3">
        <v>13290000000</v>
      </c>
      <c r="D47" s="1"/>
    </row>
    <row r="48" spans="1:4">
      <c r="C48" s="1"/>
      <c r="D48" s="1"/>
    </row>
    <row r="49" spans="1:4">
      <c r="C49" s="1"/>
      <c r="D49" s="1"/>
    </row>
    <row r="50" spans="1:4">
      <c r="A50" s="4" t="s">
        <v>89</v>
      </c>
      <c r="B50" s="4"/>
      <c r="C50" s="3"/>
      <c r="D50" s="1"/>
    </row>
    <row r="51" spans="1:4">
      <c r="A51" s="4"/>
      <c r="B51" s="4"/>
      <c r="C51" s="3"/>
      <c r="D51" s="1"/>
    </row>
    <row r="52" spans="1:4">
      <c r="A52" s="4"/>
      <c r="B52" s="4"/>
      <c r="C52" s="3"/>
      <c r="D52" s="1"/>
    </row>
    <row r="53" spans="1:4">
      <c r="A53" s="4" t="s">
        <v>0</v>
      </c>
      <c r="B53" s="4" t="s">
        <v>58</v>
      </c>
      <c r="C53" s="5" t="s">
        <v>2</v>
      </c>
      <c r="D53" s="1"/>
    </row>
    <row r="54" spans="1:4">
      <c r="A54" s="4"/>
      <c r="B54" s="4"/>
      <c r="C54" s="5"/>
      <c r="D54" s="1"/>
    </row>
    <row r="55" spans="1:4">
      <c r="C55" s="12"/>
      <c r="D55" s="1"/>
    </row>
    <row r="56" spans="1:4">
      <c r="C56" s="12"/>
      <c r="D56" s="1"/>
    </row>
    <row r="57" spans="1:4">
      <c r="C57" s="12"/>
      <c r="D57" s="1"/>
    </row>
    <row r="58" spans="1:4">
      <c r="A58" s="4" t="s">
        <v>57</v>
      </c>
      <c r="B58" s="4"/>
      <c r="C58" s="5"/>
      <c r="D58" s="1"/>
    </row>
    <row r="59" spans="1:4">
      <c r="C59" s="12"/>
      <c r="D59" s="1"/>
    </row>
    <row r="60" spans="1:4">
      <c r="C60" s="12"/>
      <c r="D60" s="1"/>
    </row>
    <row r="61" spans="1:4">
      <c r="C61" s="12"/>
      <c r="D61" s="1"/>
    </row>
    <row r="62" spans="1:4">
      <c r="C62" s="12"/>
      <c r="D62" s="1"/>
    </row>
    <row r="63" spans="1:4">
      <c r="A63" s="4" t="s">
        <v>96</v>
      </c>
      <c r="B63" s="4"/>
      <c r="C63" s="5" t="s">
        <v>2</v>
      </c>
      <c r="D63" s="1"/>
    </row>
    <row r="64" spans="1:4">
      <c r="C64" s="1"/>
      <c r="D64" s="1"/>
    </row>
    <row r="65" spans="1:6">
      <c r="C65" s="1"/>
      <c r="D65" s="1"/>
    </row>
    <row r="66" spans="1:6">
      <c r="A66" s="6" t="s">
        <v>59</v>
      </c>
      <c r="C66" s="1">
        <v>1137644122.6500001</v>
      </c>
      <c r="D66" s="13"/>
      <c r="E66" s="14"/>
    </row>
    <row r="67" spans="1:6">
      <c r="A67" s="6" t="s">
        <v>60</v>
      </c>
      <c r="C67" s="1">
        <v>328493926444.66003</v>
      </c>
      <c r="D67" s="1"/>
    </row>
    <row r="68" spans="1:6">
      <c r="A68" s="6" t="s">
        <v>61</v>
      </c>
      <c r="C68" s="1">
        <v>2511619113.3600001</v>
      </c>
      <c r="D68" s="1"/>
    </row>
    <row r="69" spans="1:6">
      <c r="A69" s="6" t="s">
        <v>62</v>
      </c>
      <c r="C69" s="1">
        <v>13290000000</v>
      </c>
      <c r="D69" s="1"/>
    </row>
    <row r="70" spans="1:6">
      <c r="A70" s="6" t="s">
        <v>63</v>
      </c>
      <c r="C70" s="1">
        <v>0</v>
      </c>
      <c r="D70" s="1"/>
    </row>
    <row r="71" spans="1:6">
      <c r="A71" s="6" t="s">
        <v>64</v>
      </c>
      <c r="C71" s="1">
        <v>761085167.36000001</v>
      </c>
      <c r="D71" s="1"/>
    </row>
    <row r="72" spans="1:6">
      <c r="A72" s="6" t="s">
        <v>65</v>
      </c>
      <c r="C72" s="1">
        <v>3595095804.1399999</v>
      </c>
      <c r="D72" s="1"/>
    </row>
    <row r="73" spans="1:6" ht="15.75">
      <c r="A73" s="7" t="s">
        <v>76</v>
      </c>
      <c r="C73" s="1">
        <v>739261363.1119684</v>
      </c>
      <c r="D73" s="1"/>
      <c r="E73" s="23"/>
      <c r="F73" s="38"/>
    </row>
    <row r="74" spans="1:6">
      <c r="A74" s="4" t="s">
        <v>66</v>
      </c>
      <c r="B74" s="4"/>
      <c r="C74" s="3">
        <v>350528632015.28198</v>
      </c>
      <c r="D74" s="1"/>
      <c r="F74" s="23"/>
    </row>
    <row r="75" spans="1:6">
      <c r="C75" s="1"/>
      <c r="D75" s="1"/>
    </row>
    <row r="76" spans="1:6">
      <c r="C76" s="1"/>
      <c r="D76" s="1"/>
    </row>
    <row r="77" spans="1:6">
      <c r="C77" s="1"/>
      <c r="D77" s="1"/>
    </row>
    <row r="78" spans="1:6" s="7" customFormat="1">
      <c r="A78" s="33" t="s">
        <v>95</v>
      </c>
      <c r="B78" s="11"/>
      <c r="C78" s="31"/>
      <c r="D78" s="31"/>
    </row>
    <row r="79" spans="1:6">
      <c r="A79" s="16" t="s">
        <v>75</v>
      </c>
      <c r="B79" s="15"/>
      <c r="C79" s="1"/>
      <c r="D79" s="1"/>
    </row>
    <row r="80" spans="1:6">
      <c r="C80" s="1"/>
      <c r="D80" s="1"/>
    </row>
    <row r="81" spans="3:4">
      <c r="C81" s="1"/>
      <c r="D81" s="1"/>
    </row>
    <row r="82" spans="3:4">
      <c r="C82" s="1"/>
      <c r="D82" s="1"/>
    </row>
    <row r="83" spans="3:4">
      <c r="C83" s="1"/>
      <c r="D83" s="1"/>
    </row>
    <row r="84" spans="3:4">
      <c r="C84" s="1"/>
      <c r="D84" s="1"/>
    </row>
    <row r="85" spans="3:4">
      <c r="C85" s="1"/>
      <c r="D85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4"/>
  <sheetViews>
    <sheetView workbookViewId="0">
      <selection activeCell="B27" sqref="B27"/>
    </sheetView>
  </sheetViews>
  <sheetFormatPr defaultRowHeight="15"/>
  <cols>
    <col min="1" max="1" width="22.140625" customWidth="1"/>
    <col min="2" max="2" width="36.140625" bestFit="1" customWidth="1"/>
    <col min="3" max="3" width="27.42578125" bestFit="1" customWidth="1"/>
  </cols>
  <sheetData>
    <row r="1" spans="1:3">
      <c r="A1" s="45" t="s">
        <v>164</v>
      </c>
      <c r="B1" s="45"/>
      <c r="C1" s="45"/>
    </row>
    <row r="2" spans="1:3">
      <c r="A2" s="45"/>
      <c r="B2" s="45"/>
      <c r="C2" s="45"/>
    </row>
    <row r="3" spans="1:3">
      <c r="A3" s="45" t="s">
        <v>124</v>
      </c>
      <c r="B3" s="45" t="s">
        <v>125</v>
      </c>
      <c r="C3" s="45" t="s">
        <v>126</v>
      </c>
    </row>
    <row r="4" spans="1:3">
      <c r="A4" s="46"/>
      <c r="B4" s="46"/>
      <c r="C4" s="46"/>
    </row>
    <row r="5" spans="1:3">
      <c r="A5" s="46" t="s">
        <v>127</v>
      </c>
      <c r="B5" s="46" t="s">
        <v>128</v>
      </c>
      <c r="C5" s="47">
        <v>4270000</v>
      </c>
    </row>
    <row r="6" spans="1:3">
      <c r="A6" s="46" t="s">
        <v>129</v>
      </c>
      <c r="B6" s="46" t="s">
        <v>130</v>
      </c>
      <c r="C6" s="47">
        <v>6000000</v>
      </c>
    </row>
    <row r="7" spans="1:3">
      <c r="A7" s="46" t="s">
        <v>131</v>
      </c>
      <c r="B7" s="46" t="s">
        <v>132</v>
      </c>
      <c r="C7" s="47">
        <v>35077000</v>
      </c>
    </row>
    <row r="8" spans="1:3">
      <c r="A8" s="46" t="s">
        <v>133</v>
      </c>
      <c r="B8" s="46" t="s">
        <v>134</v>
      </c>
      <c r="C8" s="47">
        <v>0</v>
      </c>
    </row>
    <row r="9" spans="1:3">
      <c r="A9" s="46" t="s">
        <v>135</v>
      </c>
      <c r="B9" s="46" t="s">
        <v>136</v>
      </c>
      <c r="C9" s="47">
        <v>13102000</v>
      </c>
    </row>
    <row r="10" spans="1:3">
      <c r="A10" s="46" t="s">
        <v>137</v>
      </c>
      <c r="B10" s="46" t="s">
        <v>138</v>
      </c>
      <c r="C10" s="47">
        <v>0</v>
      </c>
    </row>
    <row r="11" spans="1:3">
      <c r="A11" s="46" t="s">
        <v>139</v>
      </c>
      <c r="B11" s="46" t="s">
        <v>140</v>
      </c>
      <c r="C11" s="47">
        <v>15860000</v>
      </c>
    </row>
    <row r="12" spans="1:3">
      <c r="A12" s="46" t="s">
        <v>141</v>
      </c>
      <c r="B12" s="46" t="s">
        <v>142</v>
      </c>
      <c r="C12" s="47">
        <v>0</v>
      </c>
    </row>
    <row r="13" spans="1:3">
      <c r="A13" s="46" t="s">
        <v>143</v>
      </c>
      <c r="B13" s="46" t="s">
        <v>144</v>
      </c>
      <c r="C13" s="47">
        <v>7890000</v>
      </c>
    </row>
    <row r="14" spans="1:3">
      <c r="A14" s="46" t="s">
        <v>145</v>
      </c>
      <c r="B14" s="46" t="s">
        <v>146</v>
      </c>
      <c r="C14" s="47">
        <v>1000000</v>
      </c>
    </row>
    <row r="15" spans="1:3">
      <c r="A15" s="46" t="s">
        <v>147</v>
      </c>
      <c r="B15" s="46" t="s">
        <v>148</v>
      </c>
      <c r="C15" s="47">
        <v>2680000</v>
      </c>
    </row>
    <row r="16" spans="1:3">
      <c r="A16" s="46" t="s">
        <v>149</v>
      </c>
      <c r="B16" s="46" t="s">
        <v>150</v>
      </c>
      <c r="C16" s="47">
        <v>923469400</v>
      </c>
    </row>
    <row r="17" spans="1:3">
      <c r="A17" s="46" t="s">
        <v>151</v>
      </c>
      <c r="B17" s="46" t="s">
        <v>152</v>
      </c>
      <c r="C17" s="47">
        <v>0</v>
      </c>
    </row>
    <row r="18" spans="1:3">
      <c r="A18" s="46" t="s">
        <v>153</v>
      </c>
      <c r="B18" s="46" t="s">
        <v>154</v>
      </c>
      <c r="C18" s="47">
        <v>0</v>
      </c>
    </row>
    <row r="19" spans="1:3">
      <c r="A19" s="46" t="s">
        <v>155</v>
      </c>
      <c r="B19" s="46" t="s">
        <v>156</v>
      </c>
      <c r="C19" s="47">
        <v>344017000</v>
      </c>
    </row>
    <row r="20" spans="1:3">
      <c r="A20" s="46" t="s">
        <v>157</v>
      </c>
      <c r="B20" s="46" t="s">
        <v>158</v>
      </c>
      <c r="C20" s="47">
        <v>248990000</v>
      </c>
    </row>
    <row r="21" spans="1:3">
      <c r="A21" s="46" t="s">
        <v>159</v>
      </c>
      <c r="B21" s="46" t="s">
        <v>160</v>
      </c>
      <c r="C21" s="47">
        <v>1397600650</v>
      </c>
    </row>
    <row r="22" spans="1:3">
      <c r="A22" s="46" t="s">
        <v>161</v>
      </c>
      <c r="B22" s="46" t="s">
        <v>162</v>
      </c>
      <c r="C22" s="47">
        <v>2447614000</v>
      </c>
    </row>
    <row r="23" spans="1:3">
      <c r="A23" s="46" t="s">
        <v>151</v>
      </c>
      <c r="B23" s="46" t="s">
        <v>163</v>
      </c>
      <c r="C23" s="47">
        <v>0</v>
      </c>
    </row>
    <row r="24" spans="1:3">
      <c r="A24" s="46"/>
      <c r="B24" s="46"/>
      <c r="C24" s="4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workbookViewId="0">
      <selection sqref="A1:XFD1048576"/>
    </sheetView>
  </sheetViews>
  <sheetFormatPr defaultRowHeight="12.75"/>
  <cols>
    <col min="1" max="1" width="19" style="6" customWidth="1"/>
    <col min="2" max="4" width="25" style="6" customWidth="1"/>
    <col min="5" max="16384" width="9.140625" style="6"/>
  </cols>
  <sheetData>
    <row r="1" spans="1:6">
      <c r="A1" s="4" t="s">
        <v>90</v>
      </c>
    </row>
    <row r="3" spans="1:6">
      <c r="A3" s="6" t="s">
        <v>0</v>
      </c>
      <c r="B3" s="6" t="s">
        <v>58</v>
      </c>
      <c r="C3" s="17" t="s">
        <v>67</v>
      </c>
      <c r="D3" s="37" t="s">
        <v>68</v>
      </c>
    </row>
    <row r="4" spans="1:6">
      <c r="C4" s="17"/>
    </row>
    <row r="5" spans="1:6">
      <c r="A5" s="6" t="s">
        <v>105</v>
      </c>
      <c r="B5" s="35">
        <v>42384</v>
      </c>
      <c r="C5" s="17" t="s">
        <v>106</v>
      </c>
      <c r="D5" s="1">
        <v>250000000</v>
      </c>
      <c r="F5" s="18"/>
    </row>
    <row r="6" spans="1:6">
      <c r="A6" s="6" t="s">
        <v>107</v>
      </c>
      <c r="B6" s="35">
        <v>42388</v>
      </c>
      <c r="C6" s="17" t="s">
        <v>106</v>
      </c>
      <c r="D6" s="1">
        <v>200000000</v>
      </c>
    </row>
    <row r="7" spans="1:6">
      <c r="A7" s="6" t="s">
        <v>108</v>
      </c>
      <c r="B7" s="35">
        <v>42388</v>
      </c>
      <c r="C7" s="17" t="s">
        <v>106</v>
      </c>
      <c r="D7" s="1">
        <v>250000000</v>
      </c>
    </row>
    <row r="8" spans="1:6">
      <c r="A8" s="6" t="s">
        <v>109</v>
      </c>
      <c r="B8" s="35">
        <v>42390</v>
      </c>
      <c r="C8" s="17" t="s">
        <v>106</v>
      </c>
      <c r="D8" s="1">
        <v>130000000</v>
      </c>
    </row>
    <row r="9" spans="1:6">
      <c r="A9" s="4" t="s">
        <v>57</v>
      </c>
      <c r="B9" s="36"/>
      <c r="C9" s="8"/>
      <c r="D9" s="3">
        <v>830000000</v>
      </c>
    </row>
    <row r="10" spans="1:6">
      <c r="B10" s="35"/>
      <c r="C10" s="17"/>
      <c r="D10" s="1"/>
    </row>
    <row r="11" spans="1:6">
      <c r="A11" s="4"/>
      <c r="B11" s="4"/>
      <c r="C11" s="8"/>
      <c r="D11" s="3"/>
    </row>
    <row r="12" spans="1:6">
      <c r="B12" s="10"/>
      <c r="C12" s="17"/>
      <c r="D12" s="1"/>
    </row>
    <row r="13" spans="1:6">
      <c r="B13" s="10"/>
      <c r="C13" s="17"/>
      <c r="D13" s="1"/>
    </row>
    <row r="14" spans="1:6">
      <c r="B14" s="10"/>
      <c r="C14" s="17"/>
      <c r="D14" s="1"/>
    </row>
    <row r="15" spans="1:6">
      <c r="B15" s="10"/>
      <c r="C15" s="17"/>
      <c r="D15" s="1"/>
    </row>
    <row r="16" spans="1:6">
      <c r="B16" s="10"/>
      <c r="C16" s="17"/>
      <c r="D16" s="1"/>
    </row>
    <row r="17" spans="1:4">
      <c r="B17" s="10"/>
      <c r="C17" s="17"/>
      <c r="D17" s="1"/>
    </row>
    <row r="18" spans="1:4">
      <c r="B18" s="10"/>
      <c r="C18" s="17"/>
      <c r="D18" s="1"/>
    </row>
    <row r="19" spans="1:4">
      <c r="B19" s="10"/>
      <c r="C19" s="17"/>
      <c r="D19" s="1"/>
    </row>
    <row r="20" spans="1:4">
      <c r="B20" s="10"/>
      <c r="C20" s="17"/>
      <c r="D20" s="1"/>
    </row>
    <row r="21" spans="1:4">
      <c r="B21" s="10"/>
      <c r="C21" s="17"/>
      <c r="D21" s="1"/>
    </row>
    <row r="22" spans="1:4">
      <c r="B22" s="10"/>
      <c r="C22" s="17"/>
      <c r="D22" s="1"/>
    </row>
    <row r="23" spans="1:4">
      <c r="B23" s="10"/>
      <c r="C23" s="17"/>
      <c r="D23" s="1"/>
    </row>
    <row r="24" spans="1:4">
      <c r="B24" s="10"/>
      <c r="C24" s="17"/>
      <c r="D24" s="1"/>
    </row>
    <row r="25" spans="1:4">
      <c r="B25" s="10"/>
      <c r="C25" s="17"/>
      <c r="D25" s="1"/>
    </row>
    <row r="26" spans="1:4">
      <c r="B26" s="10"/>
      <c r="C26" s="17"/>
      <c r="D26" s="1"/>
    </row>
    <row r="27" spans="1:4">
      <c r="B27" s="10"/>
      <c r="C27" s="17"/>
      <c r="D27" s="1"/>
    </row>
    <row r="28" spans="1:4">
      <c r="B28" s="10"/>
      <c r="C28" s="17"/>
      <c r="D28" s="1"/>
    </row>
    <row r="29" spans="1:4">
      <c r="B29" s="10"/>
      <c r="C29" s="17"/>
      <c r="D29" s="1"/>
    </row>
    <row r="30" spans="1:4">
      <c r="B30" s="10"/>
      <c r="C30" s="17"/>
      <c r="D30" s="1"/>
    </row>
    <row r="31" spans="1:4">
      <c r="B31" s="10"/>
      <c r="C31" s="17"/>
      <c r="D31" s="1"/>
    </row>
    <row r="32" spans="1:4">
      <c r="A32" s="4"/>
      <c r="B32" s="4"/>
      <c r="C32" s="4"/>
      <c r="D32" s="3"/>
    </row>
    <row r="33" spans="1:4">
      <c r="A33" s="4"/>
      <c r="B33" s="4"/>
      <c r="C33" s="4"/>
      <c r="D33" s="4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"/>
  <sheetViews>
    <sheetView workbookViewId="0">
      <selection sqref="A1:XFD1048576"/>
    </sheetView>
  </sheetViews>
  <sheetFormatPr defaultRowHeight="12.75"/>
  <cols>
    <col min="1" max="1" width="21.42578125" style="6" customWidth="1"/>
    <col min="2" max="2" width="46.5703125" style="6" customWidth="1"/>
    <col min="3" max="3" width="12.5703125" style="6" customWidth="1"/>
    <col min="4" max="4" width="19" style="6" customWidth="1"/>
    <col min="5" max="16384" width="9.140625" style="6"/>
  </cols>
  <sheetData>
    <row r="1" spans="1:4">
      <c r="A1" s="4" t="s">
        <v>91</v>
      </c>
      <c r="B1" s="4"/>
    </row>
    <row r="3" spans="1:4">
      <c r="A3" s="4" t="s">
        <v>0</v>
      </c>
      <c r="B3" s="4" t="s">
        <v>1</v>
      </c>
      <c r="C3" s="4" t="s">
        <v>67</v>
      </c>
      <c r="D3" s="2" t="s">
        <v>68</v>
      </c>
    </row>
    <row r="5" spans="1:4">
      <c r="A5" s="6" t="s">
        <v>69</v>
      </c>
      <c r="B5" s="6" t="s">
        <v>70</v>
      </c>
      <c r="C5" s="6" t="s">
        <v>106</v>
      </c>
      <c r="D5" s="1">
        <v>3274649000</v>
      </c>
    </row>
    <row r="6" spans="1:4">
      <c r="C6" s="6" t="s">
        <v>110</v>
      </c>
      <c r="D6" s="1">
        <v>2511619113.3600001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2"/>
  <sheetViews>
    <sheetView workbookViewId="0">
      <selection sqref="A1:XFD1048576"/>
    </sheetView>
  </sheetViews>
  <sheetFormatPr defaultRowHeight="12.75"/>
  <cols>
    <col min="1" max="1" width="13.28515625" style="6" customWidth="1"/>
    <col min="2" max="2" width="32" style="6" customWidth="1"/>
    <col min="3" max="16384" width="9.140625" style="6"/>
  </cols>
  <sheetData>
    <row r="1" spans="1:3">
      <c r="A1" s="4" t="s">
        <v>92</v>
      </c>
      <c r="B1" s="4"/>
      <c r="C1" s="4"/>
    </row>
    <row r="2" spans="1:3">
      <c r="A2" s="4" t="s">
        <v>71</v>
      </c>
      <c r="B2" s="4"/>
      <c r="C2" s="4"/>
    </row>
    <row r="3" spans="1:3">
      <c r="A3" s="4"/>
      <c r="B3" s="4"/>
      <c r="C3" s="4"/>
    </row>
    <row r="4" spans="1:3">
      <c r="A4" s="4" t="s">
        <v>72</v>
      </c>
      <c r="B4" s="2" t="s">
        <v>73</v>
      </c>
      <c r="C4" s="4"/>
    </row>
    <row r="6" spans="1:3">
      <c r="A6" s="6">
        <v>2015</v>
      </c>
      <c r="B6" s="1">
        <v>0</v>
      </c>
    </row>
    <row r="7" spans="1:3">
      <c r="A7" s="6">
        <v>2016</v>
      </c>
      <c r="B7" s="1">
        <v>28003.36677388</v>
      </c>
    </row>
    <row r="8" spans="1:3">
      <c r="A8" s="6">
        <v>2017</v>
      </c>
      <c r="B8" s="1">
        <v>42032.711527610001</v>
      </c>
    </row>
    <row r="9" spans="1:3">
      <c r="A9" s="6">
        <v>2018</v>
      </c>
      <c r="B9" s="1">
        <v>45943.175235809998</v>
      </c>
    </row>
    <row r="10" spans="1:3">
      <c r="A10" s="6">
        <v>2019</v>
      </c>
      <c r="B10" s="1">
        <v>30046.282333200001</v>
      </c>
    </row>
    <row r="11" spans="1:3">
      <c r="A11" s="6">
        <v>2020</v>
      </c>
      <c r="B11" s="1">
        <v>30435.07200878</v>
      </c>
    </row>
    <row r="12" spans="1:3">
      <c r="A12" s="6">
        <v>2021</v>
      </c>
      <c r="B12" s="1">
        <v>16526.587813770002</v>
      </c>
    </row>
    <row r="13" spans="1:3">
      <c r="A13" s="6">
        <v>2022</v>
      </c>
      <c r="B13" s="1">
        <v>15314.31719921</v>
      </c>
    </row>
    <row r="14" spans="1:3">
      <c r="A14" s="6">
        <v>2023</v>
      </c>
      <c r="B14" s="1">
        <v>29902.258440240003</v>
      </c>
    </row>
    <row r="15" spans="1:3">
      <c r="A15" s="6">
        <v>2024</v>
      </c>
      <c r="B15" s="1">
        <v>15315.132</v>
      </c>
    </row>
    <row r="16" spans="1:3">
      <c r="A16" s="6">
        <v>2025</v>
      </c>
      <c r="B16" s="1">
        <v>15220.159</v>
      </c>
    </row>
    <row r="17" spans="1:2">
      <c r="A17" s="6">
        <v>2026</v>
      </c>
      <c r="B17" s="1">
        <v>0</v>
      </c>
    </row>
    <row r="18" spans="1:2">
      <c r="A18" s="6">
        <v>2027</v>
      </c>
      <c r="B18" s="1">
        <v>2.26890108</v>
      </c>
    </row>
    <row r="19" spans="1:2">
      <c r="A19" s="6">
        <v>2028</v>
      </c>
      <c r="B19" s="1">
        <v>13028.81423</v>
      </c>
    </row>
    <row r="20" spans="1:2">
      <c r="A20" s="6">
        <v>2029</v>
      </c>
      <c r="B20" s="1">
        <v>0</v>
      </c>
    </row>
    <row r="21" spans="1:2">
      <c r="A21" s="6">
        <v>2030</v>
      </c>
      <c r="B21" s="1">
        <v>0</v>
      </c>
    </row>
    <row r="22" spans="1:2">
      <c r="A22" s="6">
        <v>2031</v>
      </c>
      <c r="B22" s="1">
        <v>0</v>
      </c>
    </row>
    <row r="23" spans="1:2">
      <c r="A23" s="6">
        <v>2032</v>
      </c>
      <c r="B23" s="1">
        <v>15.882307560000001</v>
      </c>
    </row>
    <row r="24" spans="1:2">
      <c r="A24" s="6">
        <v>2033</v>
      </c>
      <c r="B24" s="1">
        <v>11103.9</v>
      </c>
    </row>
    <row r="25" spans="1:2">
      <c r="A25" s="6">
        <v>2034</v>
      </c>
      <c r="B25" s="1">
        <v>0</v>
      </c>
    </row>
    <row r="26" spans="1:2">
      <c r="A26" s="6">
        <v>2035</v>
      </c>
      <c r="B26" s="1">
        <v>0</v>
      </c>
    </row>
    <row r="27" spans="1:2">
      <c r="A27" s="6">
        <v>2036</v>
      </c>
      <c r="B27" s="1">
        <v>0</v>
      </c>
    </row>
    <row r="28" spans="1:2">
      <c r="A28" s="6">
        <v>2037</v>
      </c>
      <c r="B28" s="1">
        <v>13697.427</v>
      </c>
    </row>
    <row r="29" spans="1:2">
      <c r="A29" s="6">
        <v>2038</v>
      </c>
      <c r="B29" s="1">
        <v>0</v>
      </c>
    </row>
    <row r="30" spans="1:2">
      <c r="A30" s="6">
        <v>2039</v>
      </c>
      <c r="B30" s="1">
        <v>0</v>
      </c>
    </row>
    <row r="31" spans="1:2">
      <c r="A31" s="6">
        <v>2040</v>
      </c>
      <c r="B31" s="1">
        <v>0</v>
      </c>
    </row>
    <row r="32" spans="1:2">
      <c r="A32" s="6">
        <v>2041</v>
      </c>
      <c r="B32" s="1">
        <v>0</v>
      </c>
    </row>
    <row r="33" spans="1:2">
      <c r="A33" s="6">
        <v>2042</v>
      </c>
      <c r="B33" s="1">
        <v>15331.91</v>
      </c>
    </row>
    <row r="34" spans="1:2">
      <c r="A34" s="6">
        <v>2043</v>
      </c>
      <c r="B34" s="1">
        <v>0</v>
      </c>
    </row>
    <row r="35" spans="1:2">
      <c r="A35" s="6">
        <v>2044</v>
      </c>
      <c r="B35" s="1">
        <v>0</v>
      </c>
    </row>
    <row r="36" spans="1:2">
      <c r="A36" s="6">
        <v>2045</v>
      </c>
      <c r="B36" s="1">
        <v>0</v>
      </c>
    </row>
    <row r="37" spans="1:2">
      <c r="A37" s="6">
        <v>2046</v>
      </c>
      <c r="B37" s="1">
        <v>0</v>
      </c>
    </row>
    <row r="38" spans="1:2">
      <c r="A38" s="6">
        <v>2047</v>
      </c>
      <c r="B38" s="1">
        <v>10156.187</v>
      </c>
    </row>
    <row r="39" spans="1:2">
      <c r="A39" s="6">
        <v>2048</v>
      </c>
      <c r="B39" s="1">
        <v>0</v>
      </c>
    </row>
    <row r="40" spans="1:2">
      <c r="A40" s="6">
        <v>2049</v>
      </c>
      <c r="B40" s="1">
        <v>0</v>
      </c>
    </row>
    <row r="41" spans="1:2">
      <c r="A41" s="6">
        <v>2050</v>
      </c>
      <c r="B41" s="1">
        <v>13.57047766</v>
      </c>
    </row>
    <row r="42" spans="1:2">
      <c r="B42" s="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1"/>
  <sheetViews>
    <sheetView workbookViewId="0">
      <selection sqref="A1:XFD1048576"/>
    </sheetView>
  </sheetViews>
  <sheetFormatPr defaultRowHeight="12.75"/>
  <cols>
    <col min="1" max="1" width="15.5703125" style="6" customWidth="1"/>
    <col min="2" max="2" width="11.7109375" style="6" bestFit="1" customWidth="1"/>
    <col min="3" max="11" width="9.140625" style="6"/>
    <col min="12" max="12" width="17.5703125" style="6" customWidth="1"/>
    <col min="13" max="16384" width="9.140625" style="6"/>
  </cols>
  <sheetData>
    <row r="1" spans="1:12" s="4" customFormat="1">
      <c r="A1" s="4" t="s">
        <v>92</v>
      </c>
    </row>
    <row r="2" spans="1:12" s="4" customFormat="1">
      <c r="A2" s="4" t="s">
        <v>74</v>
      </c>
    </row>
    <row r="3" spans="1:12" s="4" customFormat="1"/>
    <row r="4" spans="1:12" s="4" customFormat="1">
      <c r="A4" s="4" t="s">
        <v>72</v>
      </c>
      <c r="B4" s="4" t="s">
        <v>73</v>
      </c>
    </row>
    <row r="6" spans="1:12">
      <c r="A6" s="6">
        <v>2016</v>
      </c>
      <c r="B6" s="1">
        <v>129.07995522182421</v>
      </c>
    </row>
    <row r="7" spans="1:12">
      <c r="A7" s="6">
        <v>2017</v>
      </c>
      <c r="B7" s="1">
        <v>2711.600194915984</v>
      </c>
      <c r="L7" s="30"/>
    </row>
    <row r="8" spans="1:12">
      <c r="A8" s="6">
        <v>2018</v>
      </c>
      <c r="B8" s="1">
        <v>165.70449499402955</v>
      </c>
    </row>
    <row r="9" spans="1:12">
      <c r="A9" s="6">
        <v>2019</v>
      </c>
      <c r="B9" s="1">
        <v>16.254071250114816</v>
      </c>
    </row>
    <row r="10" spans="1:12">
      <c r="A10" s="6">
        <v>2020</v>
      </c>
      <c r="B10" s="1">
        <v>17.356741747037749</v>
      </c>
    </row>
    <row r="11" spans="1:12">
      <c r="A11" s="6">
        <v>2021</v>
      </c>
      <c r="B11" s="1">
        <v>18.535399384587119</v>
      </c>
    </row>
    <row r="12" spans="1:12">
      <c r="A12" s="6">
        <v>2022</v>
      </c>
      <c r="B12" s="1">
        <v>19.795371828786628</v>
      </c>
    </row>
    <row r="13" spans="1:12">
      <c r="A13" s="6">
        <v>2023</v>
      </c>
      <c r="B13" s="1">
        <v>19.326828639661983</v>
      </c>
    </row>
    <row r="14" spans="1:12">
      <c r="A14" s="6">
        <v>2024</v>
      </c>
      <c r="B14" s="1">
        <v>24.39806749334068</v>
      </c>
    </row>
    <row r="15" spans="1:12">
      <c r="A15" s="6">
        <v>2025</v>
      </c>
      <c r="B15" s="1">
        <v>24.122390318728758</v>
      </c>
    </row>
    <row r="16" spans="1:12">
      <c r="A16" s="6">
        <v>2026</v>
      </c>
      <c r="B16" s="1">
        <v>25.769001331863691</v>
      </c>
    </row>
    <row r="17" spans="1:2">
      <c r="A17" s="6">
        <v>2027</v>
      </c>
      <c r="B17" s="1">
        <v>27.529902085055571</v>
      </c>
    </row>
    <row r="18" spans="1:2">
      <c r="A18" s="6">
        <v>2028</v>
      </c>
      <c r="B18" s="1">
        <v>26.88700680628272</v>
      </c>
    </row>
    <row r="19" spans="1:2">
      <c r="A19" s="6">
        <v>2029</v>
      </c>
      <c r="B19" s="1">
        <v>13.911031202351429</v>
      </c>
    </row>
    <row r="20" spans="1:2">
      <c r="A20" s="6">
        <v>2030</v>
      </c>
      <c r="B20" s="1">
        <v>10.61001925231928</v>
      </c>
    </row>
    <row r="21" spans="1:2">
      <c r="B21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8"/>
  <sheetViews>
    <sheetView workbookViewId="0">
      <selection sqref="A1:XFD1048576"/>
    </sheetView>
  </sheetViews>
  <sheetFormatPr defaultRowHeight="12.75"/>
  <cols>
    <col min="1" max="1" width="12.5703125" style="6" customWidth="1"/>
    <col min="2" max="2" width="26.140625" style="6" customWidth="1"/>
    <col min="3" max="3" width="15.5703125" style="6" bestFit="1" customWidth="1"/>
    <col min="4" max="4" width="19.140625" style="6" customWidth="1"/>
    <col min="5" max="6" width="14.7109375" style="6" customWidth="1"/>
    <col min="7" max="16384" width="9.140625" style="6"/>
  </cols>
  <sheetData>
    <row r="1" spans="1:6" ht="15">
      <c r="A1" s="22" t="s">
        <v>93</v>
      </c>
      <c r="B1" s="19"/>
      <c r="C1" s="19"/>
      <c r="D1" s="19"/>
      <c r="E1" s="19"/>
      <c r="F1" s="19"/>
    </row>
    <row r="2" spans="1:6" ht="15">
      <c r="A2" s="20" t="s">
        <v>81</v>
      </c>
      <c r="B2" s="19"/>
      <c r="C2" s="19"/>
      <c r="D2" s="19"/>
      <c r="E2" s="20"/>
      <c r="F2" s="19"/>
    </row>
    <row r="3" spans="1:6" ht="15">
      <c r="A3" s="20"/>
      <c r="B3" s="19"/>
      <c r="C3" s="19"/>
      <c r="D3" s="19"/>
      <c r="E3" s="19"/>
      <c r="F3" s="19"/>
    </row>
    <row r="4" spans="1:6">
      <c r="A4" s="28" t="s">
        <v>77</v>
      </c>
      <c r="B4" s="21" t="s">
        <v>57</v>
      </c>
      <c r="C4" s="21" t="s">
        <v>82</v>
      </c>
      <c r="D4" s="2" t="s">
        <v>83</v>
      </c>
      <c r="E4" s="21"/>
      <c r="F4" s="21"/>
    </row>
    <row r="6" spans="1:6">
      <c r="A6" s="6" t="s">
        <v>111</v>
      </c>
      <c r="B6" s="23">
        <v>28018.43878375</v>
      </c>
      <c r="C6" s="23">
        <v>27957.467000000001</v>
      </c>
      <c r="D6" s="1">
        <v>60.97178375</v>
      </c>
      <c r="E6" s="23"/>
    </row>
    <row r="7" spans="1:6">
      <c r="A7" s="6" t="s">
        <v>112</v>
      </c>
      <c r="B7" s="23">
        <v>87979.713139319996</v>
      </c>
      <c r="C7" s="23">
        <v>84647.354999999996</v>
      </c>
      <c r="D7" s="1">
        <v>3332.3581393200002</v>
      </c>
      <c r="E7" s="23"/>
    </row>
    <row r="8" spans="1:6">
      <c r="A8" s="6" t="s">
        <v>113</v>
      </c>
      <c r="B8" s="23">
        <v>60462.455956210004</v>
      </c>
      <c r="C8" s="23">
        <v>60380.421000000002</v>
      </c>
      <c r="D8" s="1">
        <v>82.034956210000004</v>
      </c>
      <c r="E8" s="23"/>
    </row>
    <row r="9" spans="1:6">
      <c r="A9" s="6" t="s">
        <v>114</v>
      </c>
      <c r="B9" s="23">
        <v>31840.905012980002</v>
      </c>
      <c r="C9" s="23">
        <v>31746.132000000001</v>
      </c>
      <c r="D9" s="1">
        <v>94.773012980000004</v>
      </c>
      <c r="E9" s="23"/>
    </row>
    <row r="10" spans="1:6">
      <c r="A10" s="6" t="s">
        <v>115</v>
      </c>
      <c r="B10" s="23">
        <v>60437.54944024</v>
      </c>
      <c r="C10" s="23">
        <v>60430.742737</v>
      </c>
      <c r="D10" s="1">
        <v>6.80670324</v>
      </c>
      <c r="E10" s="23"/>
    </row>
    <row r="11" spans="1:6">
      <c r="A11" s="6" t="s">
        <v>116</v>
      </c>
      <c r="B11" s="23">
        <v>13031.08313108</v>
      </c>
      <c r="C11" s="23">
        <v>13028.81423</v>
      </c>
      <c r="D11" s="1">
        <v>2.26890108</v>
      </c>
      <c r="E11" s="23"/>
    </row>
    <row r="12" spans="1:6">
      <c r="A12" s="6" t="s">
        <v>117</v>
      </c>
      <c r="B12" s="23">
        <v>50318.876785220004</v>
      </c>
      <c r="C12" s="23">
        <v>50302.994477660002</v>
      </c>
      <c r="D12" s="1">
        <v>15.882307560000001</v>
      </c>
      <c r="E12" s="23"/>
    </row>
    <row r="13" spans="1:6">
      <c r="A13" s="4" t="s">
        <v>57</v>
      </c>
      <c r="B13" s="24">
        <v>332089.02224879997</v>
      </c>
      <c r="C13" s="34">
        <v>328493.92644466006</v>
      </c>
      <c r="D13" s="5">
        <v>3595.0958041400004</v>
      </c>
    </row>
    <row r="25" spans="1:6">
      <c r="A25" s="22" t="s">
        <v>94</v>
      </c>
    </row>
    <row r="26" spans="1:6" ht="15">
      <c r="A26" s="19"/>
      <c r="F26" s="26"/>
    </row>
    <row r="27" spans="1:6" ht="15">
      <c r="A27" s="19" t="s">
        <v>78</v>
      </c>
      <c r="D27" s="29">
        <v>7.473428062143018</v>
      </c>
      <c r="F27" s="25"/>
    </row>
    <row r="28" spans="1:6" ht="15">
      <c r="A28" s="19" t="s">
        <v>79</v>
      </c>
      <c r="D28" s="29">
        <v>2.5470000000000002</v>
      </c>
      <c r="F28" s="25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4"/>
  <sheetViews>
    <sheetView workbookViewId="0">
      <selection sqref="A1:XFD1048576"/>
    </sheetView>
  </sheetViews>
  <sheetFormatPr defaultRowHeight="12.75"/>
  <cols>
    <col min="1" max="1" width="12" style="6" customWidth="1"/>
    <col min="2" max="2" width="19.5703125" style="6" customWidth="1"/>
    <col min="3" max="3" width="14.140625" style="6" customWidth="1"/>
    <col min="4" max="4" width="13.42578125" style="6" customWidth="1"/>
    <col min="5" max="16384" width="9.140625" style="6"/>
  </cols>
  <sheetData>
    <row r="1" spans="1:4" ht="15">
      <c r="A1" s="22" t="s">
        <v>92</v>
      </c>
      <c r="B1" s="19"/>
      <c r="C1" s="19"/>
    </row>
    <row r="2" spans="1:4" ht="15">
      <c r="A2" s="20" t="s">
        <v>80</v>
      </c>
      <c r="B2" s="19"/>
      <c r="C2" s="19"/>
    </row>
    <row r="3" spans="1:4" ht="15">
      <c r="A3" s="19"/>
      <c r="B3" s="19"/>
      <c r="C3" s="19"/>
    </row>
    <row r="4" spans="1:4">
      <c r="A4" s="22" t="s">
        <v>72</v>
      </c>
      <c r="B4" s="27" t="s">
        <v>57</v>
      </c>
      <c r="C4" s="2" t="s">
        <v>83</v>
      </c>
      <c r="D4" s="2" t="s">
        <v>82</v>
      </c>
    </row>
    <row r="6" spans="1:4">
      <c r="A6" s="6" t="s">
        <v>111</v>
      </c>
      <c r="B6" s="1">
        <v>129.07995522182421</v>
      </c>
      <c r="C6" s="1">
        <v>129.07995522182421</v>
      </c>
      <c r="D6" s="1">
        <v>0</v>
      </c>
    </row>
    <row r="7" spans="1:4">
      <c r="A7" s="6" t="s">
        <v>112</v>
      </c>
      <c r="B7" s="1">
        <v>2877.3046899100136</v>
      </c>
      <c r="C7" s="1">
        <v>365.68557655001376</v>
      </c>
      <c r="D7" s="1">
        <v>2511.61911336</v>
      </c>
    </row>
    <row r="8" spans="1:4">
      <c r="A8" s="6" t="s">
        <v>113</v>
      </c>
      <c r="B8" s="1">
        <v>33.610812997152564</v>
      </c>
      <c r="C8" s="1">
        <v>33.610812997152564</v>
      </c>
      <c r="D8" s="1">
        <v>0</v>
      </c>
    </row>
    <row r="9" spans="1:4">
      <c r="A9" s="6" t="s">
        <v>114</v>
      </c>
      <c r="B9" s="1">
        <v>38.330771213373744</v>
      </c>
      <c r="C9" s="1">
        <v>38.330771213373744</v>
      </c>
      <c r="D9" s="1">
        <v>0</v>
      </c>
    </row>
    <row r="10" spans="1:4">
      <c r="A10" s="6" t="s">
        <v>115</v>
      </c>
      <c r="B10" s="1">
        <v>67.847286451731435</v>
      </c>
      <c r="C10" s="1">
        <v>67.847286451731435</v>
      </c>
      <c r="D10" s="1">
        <v>0</v>
      </c>
    </row>
    <row r="11" spans="1:4">
      <c r="A11" s="6" t="s">
        <v>116</v>
      </c>
      <c r="B11" s="1">
        <v>104.7069606778727</v>
      </c>
      <c r="C11" s="1">
        <v>104.7069606778727</v>
      </c>
      <c r="D11" s="1">
        <v>0</v>
      </c>
    </row>
    <row r="12" spans="1:4">
      <c r="A12" s="4" t="s">
        <v>57</v>
      </c>
      <c r="B12" s="3">
        <v>3250.8804764719684</v>
      </c>
      <c r="C12" s="3">
        <v>739.26136311196842</v>
      </c>
      <c r="D12" s="3">
        <v>2511.61911336</v>
      </c>
    </row>
    <row r="13" spans="1:4">
      <c r="A13" s="4"/>
      <c r="B13" s="3"/>
      <c r="C13" s="3"/>
      <c r="D13" s="3"/>
    </row>
    <row r="14" spans="1:4">
      <c r="B14" s="32"/>
      <c r="C14" s="32"/>
      <c r="D14" s="3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B3:E23"/>
  <sheetViews>
    <sheetView workbookViewId="0">
      <selection activeCell="F38" sqref="F38"/>
    </sheetView>
  </sheetViews>
  <sheetFormatPr defaultRowHeight="12.75"/>
  <cols>
    <col min="1" max="1" width="9.140625" style="6"/>
    <col min="2" max="2" width="18.28515625" style="6" customWidth="1"/>
    <col min="3" max="3" width="14.28515625" style="6" bestFit="1" customWidth="1"/>
    <col min="4" max="4" width="15" style="6" bestFit="1" customWidth="1"/>
    <col min="5" max="16384" width="9.140625" style="6"/>
  </cols>
  <sheetData>
    <row r="3" spans="2:5">
      <c r="B3" s="49" t="s">
        <v>168</v>
      </c>
      <c r="C3" s="50"/>
      <c r="D3" s="50"/>
      <c r="E3" s="50"/>
    </row>
    <row r="4" spans="2:5">
      <c r="B4" s="51"/>
      <c r="C4" s="50"/>
      <c r="D4" s="50"/>
      <c r="E4" s="50"/>
    </row>
    <row r="5" spans="2:5">
      <c r="B5" s="52"/>
      <c r="C5" s="48"/>
      <c r="D5" s="48"/>
      <c r="E5" s="50"/>
    </row>
    <row r="6" spans="2:5">
      <c r="B6" s="53" t="s">
        <v>165</v>
      </c>
      <c r="C6" s="54" t="s">
        <v>166</v>
      </c>
      <c r="D6" s="48"/>
      <c r="E6" s="50"/>
    </row>
    <row r="7" spans="2:5">
      <c r="B7" s="55"/>
      <c r="C7" s="56"/>
      <c r="D7" s="50"/>
      <c r="E7" s="50"/>
    </row>
    <row r="8" spans="2:5">
      <c r="B8" s="57" t="s">
        <v>118</v>
      </c>
      <c r="C8" s="58">
        <v>320327</v>
      </c>
      <c r="D8" s="59"/>
      <c r="E8" s="50"/>
    </row>
    <row r="9" spans="2:5">
      <c r="B9" s="57" t="s">
        <v>119</v>
      </c>
      <c r="C9" s="58">
        <v>274550.679</v>
      </c>
      <c r="D9" s="59"/>
      <c r="E9" s="50"/>
    </row>
    <row r="10" spans="2:5">
      <c r="B10" s="57" t="s">
        <v>57</v>
      </c>
      <c r="C10" s="58">
        <f>SUM(C8:C9)</f>
        <v>594877.679</v>
      </c>
      <c r="D10" s="59"/>
      <c r="E10" s="50"/>
    </row>
    <row r="11" spans="2:5">
      <c r="B11" s="57"/>
      <c r="C11" s="58"/>
      <c r="D11" s="59"/>
      <c r="E11" s="50"/>
    </row>
    <row r="12" spans="2:5">
      <c r="B12" s="57" t="s">
        <v>167</v>
      </c>
      <c r="C12" s="58">
        <f>C8-C9</f>
        <v>45776.320999999996</v>
      </c>
      <c r="D12" s="59"/>
      <c r="E12" s="50"/>
    </row>
    <row r="13" spans="2:5">
      <c r="B13" s="57"/>
      <c r="C13" s="58"/>
      <c r="D13" s="59"/>
      <c r="E13" s="50"/>
    </row>
    <row r="14" spans="2:5">
      <c r="B14" s="44"/>
      <c r="C14" s="41"/>
      <c r="D14" s="42"/>
      <c r="E14" s="39"/>
    </row>
    <row r="15" spans="2:5">
      <c r="B15" s="44"/>
      <c r="C15" s="41"/>
      <c r="D15" s="42"/>
      <c r="E15" s="39"/>
    </row>
    <row r="16" spans="2:5">
      <c r="B16" s="44"/>
      <c r="C16" s="41"/>
      <c r="D16" s="42"/>
      <c r="E16" s="39"/>
    </row>
    <row r="17" spans="2:5">
      <c r="B17" s="44"/>
      <c r="C17" s="41"/>
      <c r="D17" s="42"/>
      <c r="E17" s="39"/>
    </row>
    <row r="18" spans="2:5">
      <c r="B18" s="44"/>
      <c r="C18" s="41"/>
      <c r="D18" s="42"/>
      <c r="E18" s="39"/>
    </row>
    <row r="19" spans="2:5">
      <c r="B19" s="44"/>
      <c r="C19" s="41"/>
      <c r="D19" s="42"/>
      <c r="E19" s="39"/>
    </row>
    <row r="20" spans="2:5">
      <c r="B20" s="43" t="s">
        <v>120</v>
      </c>
      <c r="C20" s="39"/>
      <c r="D20" s="39"/>
      <c r="E20" s="39"/>
    </row>
    <row r="21" spans="2:5">
      <c r="B21" s="40" t="s">
        <v>121</v>
      </c>
      <c r="C21" s="39"/>
      <c r="D21" s="39"/>
      <c r="E21" s="39"/>
    </row>
    <row r="22" spans="2:5">
      <c r="B22" s="40" t="s">
        <v>122</v>
      </c>
      <c r="C22" s="39"/>
      <c r="D22" s="39"/>
      <c r="E22" s="39"/>
    </row>
    <row r="23" spans="2:5">
      <c r="B23" s="40" t="s">
        <v>123</v>
      </c>
      <c r="C23" s="39"/>
      <c r="D23" s="39"/>
      <c r="E23" s="3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9</vt:i4>
      </vt:variant>
      <vt:variant>
        <vt:lpstr>Benoemde bereiken</vt:lpstr>
      </vt:variant>
      <vt:variant>
        <vt:i4>1</vt:i4>
      </vt:variant>
    </vt:vector>
  </HeadingPairs>
  <TitlesOfParts>
    <vt:vector size="10" baseType="lpstr">
      <vt:lpstr>Debt Outstanding</vt:lpstr>
      <vt:lpstr>Strips</vt:lpstr>
      <vt:lpstr>Foreign Currency ECP</vt:lpstr>
      <vt:lpstr>Foreign Currency DSL</vt:lpstr>
      <vt:lpstr>Redemptions EUR</vt:lpstr>
      <vt:lpstr>Redemptions foreign currency</vt:lpstr>
      <vt:lpstr>Remaining life EUR</vt:lpstr>
      <vt:lpstr>Remaining life foreign currency</vt:lpstr>
      <vt:lpstr>Swap position</vt:lpstr>
      <vt:lpstr>bedragen</vt:lpstr>
    </vt:vector>
  </TitlesOfParts>
  <Company>Rijksoverheid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Sanders</dc:creator>
  <cp:lastModifiedBy>Sanders</cp:lastModifiedBy>
  <dcterms:created xsi:type="dcterms:W3CDTF">2015-10-29T10:29:11Z</dcterms:created>
  <dcterms:modified xsi:type="dcterms:W3CDTF">2016-07-12T10:53:34Z</dcterms:modified>
</cp:coreProperties>
</file>